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9035" windowHeight="8385"/>
  </bookViews>
  <sheets>
    <sheet name="BG1" sheetId="1" r:id="rId1"/>
    <sheet name="Sheet3" sheetId="3" r:id="rId2"/>
  </sheets>
  <calcPr calcId="144525"/>
</workbook>
</file>

<file path=xl/calcChain.xml><?xml version="1.0" encoding="utf-8"?>
<calcChain xmlns="http://schemas.openxmlformats.org/spreadsheetml/2006/main">
  <c r="D44" i="1" l="1"/>
  <c r="J49" i="1"/>
  <c r="J48" i="1"/>
  <c r="J47" i="1"/>
  <c r="L5" i="1" l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" i="1"/>
  <c r="L44" i="1" s="1"/>
  <c r="K44" i="1"/>
  <c r="L47" i="1" l="1"/>
  <c r="K47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5" i="1"/>
  <c r="J6" i="1"/>
  <c r="J7" i="1"/>
  <c r="J8" i="1"/>
  <c r="J9" i="1"/>
  <c r="J10" i="1"/>
  <c r="J11" i="1"/>
  <c r="J12" i="1"/>
  <c r="J13" i="1"/>
  <c r="J14" i="1"/>
  <c r="J15" i="1"/>
  <c r="J16" i="1"/>
  <c r="J4" i="1"/>
  <c r="K48" i="1" l="1"/>
  <c r="K49" i="1" s="1"/>
  <c r="L48" i="1"/>
  <c r="L49" i="1"/>
</calcChain>
</file>

<file path=xl/sharedStrings.xml><?xml version="1.0" encoding="utf-8"?>
<sst xmlns="http://schemas.openxmlformats.org/spreadsheetml/2006/main" count="137" uniqueCount="43">
  <si>
    <t>ĐVT</t>
  </si>
  <si>
    <t>ĐƠN VỊ QUẢN LÝ</t>
  </si>
  <si>
    <t>VỊ TRÍ ĐẶT</t>
  </si>
  <si>
    <t>TỔNG CỘNG</t>
  </si>
  <si>
    <t>TÊN BÌNH PCCC</t>
  </si>
  <si>
    <t>STT</t>
  </si>
  <si>
    <t>CO2 T30</t>
  </si>
  <si>
    <t>CO2 T5</t>
  </si>
  <si>
    <t>CO2 T3</t>
  </si>
  <si>
    <t>BỘT F8</t>
  </si>
  <si>
    <t>BỘT F4</t>
  </si>
  <si>
    <t>CO2 T2</t>
  </si>
  <si>
    <t>Bình</t>
  </si>
  <si>
    <t>SL</t>
  </si>
  <si>
    <t>Khoa Cơ khí</t>
  </si>
  <si>
    <t>Khoa Động lực</t>
  </si>
  <si>
    <t>Khoa Điện lạnh</t>
  </si>
  <si>
    <t>Khoa Điện-Điện Tử</t>
  </si>
  <si>
    <t>Khu Hành chính</t>
  </si>
  <si>
    <t>Khoa CNTT</t>
  </si>
  <si>
    <t>Trường THPT</t>
  </si>
  <si>
    <t>TT.TVTL&amp;GTVL</t>
  </si>
  <si>
    <t>Khu C(lý thuyết)</t>
  </si>
  <si>
    <t>Kho Vật tư</t>
  </si>
  <si>
    <t>Phòng TC-HC-TH</t>
  </si>
  <si>
    <t>Hội trường A</t>
  </si>
  <si>
    <t>Phòng Đào tạo</t>
  </si>
  <si>
    <t>Bảo vệ cổng 390 HVT</t>
  </si>
  <si>
    <t>Tổ sữa chữa</t>
  </si>
  <si>
    <t>Hội trường A,B</t>
  </si>
  <si>
    <t>Khoa CN May-TT</t>
  </si>
  <si>
    <t>TT.Bải trì-Cơ điện</t>
  </si>
  <si>
    <t>BỘT T35</t>
  </si>
  <si>
    <t>Cty T&amp;M</t>
  </si>
  <si>
    <t>Cơ sở Tâm Phúc</t>
  </si>
  <si>
    <t>Cơ sở Ngọc Phú</t>
  </si>
  <si>
    <t>Ghi Chú: Cơ sở Ngọc Phú là đơn vị năm rồi thực hiện việc nạp lại các bình PCCC</t>
  </si>
  <si>
    <t>Tổng giá trị năm rồi thực hiện là 47.750.000 bao gồm cả việc sữa chữa và thay thế một số vật tư khi nạp lại</t>
  </si>
  <si>
    <t>Thành tiền</t>
  </si>
  <si>
    <t>Giá này chưa bao gồm các vật tư thay thế nếu có hư hỏng</t>
  </si>
  <si>
    <t>BẢNG TỔNG HỢP BÁO GIÁ NẠP LẠI BÌNH PCCC</t>
  </si>
  <si>
    <t>Tổng</t>
  </si>
  <si>
    <t>Thời gian sử dụng còn hiệu lực tới ngày 20-06-2015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</si>
</sst>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₫_-;\-* #,##0.00\ _₫_-;_-* &quot;-&quot;??\ _₫_-;_-@_-"/>
    <numFmt numFmtId="164" formatCode="_-* #,##0\ _₫_-;\-* #,##0\ _₫_-;_-* &quot;-&quot;??\ _₫_-;_-@_-"/>
    <numFmt numFmtId="165" formatCode="_(* #,##0.0_);_(* \(#,##0.0\);_(* &quot;-&quot;?_);_(@_)"/>
  </numFmts>
  <fonts count="4" x14ac:knownFonts="1">
    <font>
      <sz val="13"/>
      <color theme="1"/>
      <name val="Times New Roman"/>
      <family val="2"/>
      <charset val="163"/>
    </font>
    <font>
      <sz val="13"/>
      <color theme="1"/>
      <name val="Times New Roman"/>
      <family val="2"/>
      <charset val="163"/>
    </font>
    <font>
      <b/>
      <sz val="13"/>
      <color theme="1"/>
      <name val="Times New Roman"/>
      <family val="1"/>
    </font>
    <font>
      <b/>
      <sz val="2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164" fontId="0" fillId="0" borderId="0" xfId="1" applyNumberFormat="1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1" applyNumberFormat="1" applyFont="1" applyAlignment="1">
      <alignment horizontal="center"/>
    </xf>
    <xf numFmtId="165" fontId="0" fillId="0" borderId="0" xfId="0" applyNumberFormat="1"/>
    <xf numFmtId="164" fontId="0" fillId="0" borderId="1" xfId="1" applyNumberFormat="1" applyFont="1" applyBorder="1"/>
    <xf numFmtId="164" fontId="0" fillId="0" borderId="1" xfId="0" applyNumberFormat="1" applyBorder="1"/>
    <xf numFmtId="165" fontId="0" fillId="0" borderId="1" xfId="0" applyNumberFormat="1" applyBorder="1"/>
    <xf numFmtId="0" fontId="0" fillId="0" borderId="0" xfId="0" applyAlignment="1">
      <alignment horizontal="left"/>
    </xf>
    <xf numFmtId="164" fontId="2" fillId="0" borderId="2" xfId="1" applyNumberFormat="1" applyFont="1" applyBorder="1" applyAlignment="1">
      <alignment horizontal="center"/>
    </xf>
    <xf numFmtId="0" fontId="2" fillId="0" borderId="0" xfId="0" applyFont="1"/>
    <xf numFmtId="164" fontId="2" fillId="0" borderId="1" xfId="1" applyNumberFormat="1" applyFont="1" applyBorder="1"/>
    <xf numFmtId="164" fontId="2" fillId="0" borderId="1" xfId="0" applyNumberFormat="1" applyFon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topLeftCell="C34" workbookViewId="0">
      <selection activeCell="H15" sqref="H15"/>
    </sheetView>
  </sheetViews>
  <sheetFormatPr defaultRowHeight="16.5" x14ac:dyDescent="0.25"/>
  <cols>
    <col min="1" max="1" width="6.5546875" style="4" customWidth="1"/>
    <col min="2" max="2" width="14.6640625" bestFit="1" customWidth="1"/>
    <col min="3" max="3" width="8.88671875" style="4"/>
    <col min="4" max="4" width="7.5546875" style="4" customWidth="1"/>
    <col min="5" max="5" width="17.88671875" bestFit="1" customWidth="1"/>
    <col min="6" max="6" width="10.5546875" customWidth="1"/>
    <col min="7" max="7" width="11.6640625" bestFit="1" customWidth="1"/>
    <col min="9" max="9" width="13.77734375" style="1" bestFit="1" customWidth="1"/>
    <col min="10" max="10" width="13.88671875" customWidth="1"/>
    <col min="11" max="11" width="12.6640625" style="1" bestFit="1" customWidth="1"/>
    <col min="12" max="12" width="13" customWidth="1"/>
  </cols>
  <sheetData>
    <row r="1" spans="1:14" ht="27" x14ac:dyDescent="0.35">
      <c r="C1" s="18" t="s">
        <v>40</v>
      </c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</row>
    <row r="2" spans="1:14" x14ac:dyDescent="0.25">
      <c r="C2" s="17" t="s">
        <v>42</v>
      </c>
      <c r="D2" s="17"/>
      <c r="E2" s="17"/>
      <c r="F2" s="17"/>
      <c r="G2" s="17"/>
      <c r="H2" s="17"/>
      <c r="I2" s="17"/>
      <c r="J2" s="17"/>
      <c r="K2" s="17"/>
      <c r="L2" s="17"/>
    </row>
    <row r="3" spans="1:14" s="6" customFormat="1" x14ac:dyDescent="0.25">
      <c r="A3" s="5" t="s">
        <v>5</v>
      </c>
      <c r="B3" s="5" t="s">
        <v>4</v>
      </c>
      <c r="C3" s="5" t="s">
        <v>0</v>
      </c>
      <c r="D3" s="5" t="s">
        <v>13</v>
      </c>
      <c r="E3" s="5" t="s">
        <v>1</v>
      </c>
      <c r="F3" s="5" t="s">
        <v>2</v>
      </c>
      <c r="G3" s="5" t="s">
        <v>3</v>
      </c>
      <c r="I3" s="7"/>
      <c r="K3" s="7"/>
    </row>
    <row r="4" spans="1:14" x14ac:dyDescent="0.25">
      <c r="A4" s="3">
        <v>1</v>
      </c>
      <c r="B4" s="2" t="s">
        <v>32</v>
      </c>
      <c r="C4" s="3" t="s">
        <v>12</v>
      </c>
      <c r="D4" s="3">
        <v>3</v>
      </c>
      <c r="E4" s="2" t="s">
        <v>14</v>
      </c>
      <c r="F4" s="2"/>
      <c r="G4" s="2"/>
      <c r="I4" s="9">
        <v>700000</v>
      </c>
      <c r="J4" s="10">
        <f>I4*D4</f>
        <v>2100000</v>
      </c>
      <c r="K4" s="9">
        <v>35</v>
      </c>
      <c r="L4" s="10">
        <f>K4*D4</f>
        <v>105</v>
      </c>
    </row>
    <row r="5" spans="1:14" x14ac:dyDescent="0.25">
      <c r="A5" s="3">
        <v>2</v>
      </c>
      <c r="B5" s="2" t="s">
        <v>32</v>
      </c>
      <c r="C5" s="3" t="s">
        <v>12</v>
      </c>
      <c r="D5" s="3">
        <v>2</v>
      </c>
      <c r="E5" s="2" t="s">
        <v>15</v>
      </c>
      <c r="F5" s="2"/>
      <c r="G5" s="2"/>
      <c r="I5" s="9">
        <v>700000</v>
      </c>
      <c r="J5" s="10">
        <f t="shared" ref="J5:J43" si="0">I5*D5</f>
        <v>1400000</v>
      </c>
      <c r="K5" s="9">
        <v>35</v>
      </c>
      <c r="L5" s="10">
        <f t="shared" ref="L5:L43" si="1">K5*D5</f>
        <v>70</v>
      </c>
    </row>
    <row r="6" spans="1:14" x14ac:dyDescent="0.25">
      <c r="A6" s="3">
        <v>3</v>
      </c>
      <c r="B6" s="2" t="s">
        <v>32</v>
      </c>
      <c r="C6" s="3" t="s">
        <v>12</v>
      </c>
      <c r="D6" s="3">
        <v>2</v>
      </c>
      <c r="E6" s="2" t="s">
        <v>16</v>
      </c>
      <c r="F6" s="2"/>
      <c r="G6" s="2"/>
      <c r="I6" s="9">
        <v>700000</v>
      </c>
      <c r="J6" s="10">
        <f t="shared" si="0"/>
        <v>1400000</v>
      </c>
      <c r="K6" s="9">
        <v>35</v>
      </c>
      <c r="L6" s="10">
        <f t="shared" si="1"/>
        <v>70</v>
      </c>
    </row>
    <row r="7" spans="1:14" x14ac:dyDescent="0.25">
      <c r="A7" s="3">
        <v>4</v>
      </c>
      <c r="B7" s="2" t="s">
        <v>32</v>
      </c>
      <c r="C7" s="3" t="s">
        <v>12</v>
      </c>
      <c r="D7" s="3">
        <v>3</v>
      </c>
      <c r="E7" s="2" t="s">
        <v>17</v>
      </c>
      <c r="F7" s="2"/>
      <c r="G7" s="2"/>
      <c r="I7" s="9">
        <v>700000</v>
      </c>
      <c r="J7" s="10">
        <f t="shared" si="0"/>
        <v>2100000</v>
      </c>
      <c r="K7" s="9">
        <v>35</v>
      </c>
      <c r="L7" s="10">
        <f t="shared" si="1"/>
        <v>105</v>
      </c>
    </row>
    <row r="8" spans="1:14" x14ac:dyDescent="0.25">
      <c r="A8" s="3">
        <v>5</v>
      </c>
      <c r="B8" s="2" t="s">
        <v>32</v>
      </c>
      <c r="C8" s="3" t="s">
        <v>12</v>
      </c>
      <c r="D8" s="3">
        <v>2</v>
      </c>
      <c r="E8" s="2" t="s">
        <v>18</v>
      </c>
      <c r="F8" s="2"/>
      <c r="G8" s="2"/>
      <c r="I8" s="9">
        <v>700000</v>
      </c>
      <c r="J8" s="10">
        <f t="shared" si="0"/>
        <v>1400000</v>
      </c>
      <c r="K8" s="9">
        <v>35</v>
      </c>
      <c r="L8" s="10">
        <f t="shared" si="1"/>
        <v>70</v>
      </c>
    </row>
    <row r="9" spans="1:14" x14ac:dyDescent="0.25">
      <c r="A9" s="3">
        <v>6</v>
      </c>
      <c r="B9" s="2" t="s">
        <v>32</v>
      </c>
      <c r="C9" s="3" t="s">
        <v>12</v>
      </c>
      <c r="D9" s="3">
        <v>2</v>
      </c>
      <c r="E9" s="2" t="s">
        <v>19</v>
      </c>
      <c r="F9" s="2"/>
      <c r="G9" s="2"/>
      <c r="I9" s="9">
        <v>700000</v>
      </c>
      <c r="J9" s="10">
        <f t="shared" si="0"/>
        <v>1400000</v>
      </c>
      <c r="K9" s="9">
        <v>35</v>
      </c>
      <c r="L9" s="10">
        <f t="shared" si="1"/>
        <v>70</v>
      </c>
    </row>
    <row r="10" spans="1:14" x14ac:dyDescent="0.25">
      <c r="A10" s="3">
        <v>7</v>
      </c>
      <c r="B10" s="2" t="s">
        <v>32</v>
      </c>
      <c r="C10" s="3" t="s">
        <v>12</v>
      </c>
      <c r="D10" s="3">
        <v>1</v>
      </c>
      <c r="E10" s="2" t="s">
        <v>20</v>
      </c>
      <c r="F10" s="2"/>
      <c r="G10" s="2"/>
      <c r="I10" s="9">
        <v>700000</v>
      </c>
      <c r="J10" s="10">
        <f t="shared" si="0"/>
        <v>700000</v>
      </c>
      <c r="K10" s="9">
        <v>35</v>
      </c>
      <c r="L10" s="10">
        <f t="shared" si="1"/>
        <v>35</v>
      </c>
    </row>
    <row r="11" spans="1:14" x14ac:dyDescent="0.25">
      <c r="A11" s="3">
        <v>8</v>
      </c>
      <c r="B11" s="2" t="s">
        <v>6</v>
      </c>
      <c r="C11" s="3" t="s">
        <v>12</v>
      </c>
      <c r="D11" s="3">
        <v>1</v>
      </c>
      <c r="E11" s="2" t="s">
        <v>15</v>
      </c>
      <c r="F11" s="2"/>
      <c r="G11" s="2"/>
      <c r="I11" s="9">
        <v>700000</v>
      </c>
      <c r="J11" s="10">
        <f t="shared" si="0"/>
        <v>700000</v>
      </c>
      <c r="K11" s="9">
        <v>30</v>
      </c>
      <c r="L11" s="10">
        <f t="shared" si="1"/>
        <v>30</v>
      </c>
    </row>
    <row r="12" spans="1:14" x14ac:dyDescent="0.25">
      <c r="A12" s="3">
        <v>9</v>
      </c>
      <c r="B12" s="2" t="s">
        <v>6</v>
      </c>
      <c r="C12" s="3" t="s">
        <v>12</v>
      </c>
      <c r="D12" s="3">
        <v>1</v>
      </c>
      <c r="E12" s="2" t="s">
        <v>18</v>
      </c>
      <c r="F12" s="2"/>
      <c r="G12" s="2"/>
      <c r="I12" s="9">
        <v>700000</v>
      </c>
      <c r="J12" s="10">
        <f t="shared" si="0"/>
        <v>700000</v>
      </c>
      <c r="K12" s="9">
        <v>30</v>
      </c>
      <c r="L12" s="10">
        <f t="shared" si="1"/>
        <v>30</v>
      </c>
    </row>
    <row r="13" spans="1:14" x14ac:dyDescent="0.25">
      <c r="A13" s="3">
        <v>10</v>
      </c>
      <c r="B13" s="2" t="s">
        <v>6</v>
      </c>
      <c r="C13" s="3" t="s">
        <v>12</v>
      </c>
      <c r="D13" s="3">
        <v>1</v>
      </c>
      <c r="E13" s="2" t="s">
        <v>20</v>
      </c>
      <c r="F13" s="2"/>
      <c r="G13" s="2"/>
      <c r="I13" s="9">
        <v>700000</v>
      </c>
      <c r="J13" s="10">
        <f t="shared" si="0"/>
        <v>700000</v>
      </c>
      <c r="K13" s="9">
        <v>30</v>
      </c>
      <c r="L13" s="10">
        <f t="shared" si="1"/>
        <v>30</v>
      </c>
    </row>
    <row r="14" spans="1:14" x14ac:dyDescent="0.25">
      <c r="A14" s="3">
        <v>11</v>
      </c>
      <c r="B14" s="2" t="s">
        <v>7</v>
      </c>
      <c r="C14" s="3" t="s">
        <v>12</v>
      </c>
      <c r="D14" s="3">
        <v>6</v>
      </c>
      <c r="E14" s="2" t="s">
        <v>22</v>
      </c>
      <c r="F14" s="2"/>
      <c r="G14" s="2"/>
      <c r="I14" s="9">
        <v>150000</v>
      </c>
      <c r="J14" s="10">
        <f t="shared" si="0"/>
        <v>900000</v>
      </c>
      <c r="K14" s="9">
        <v>5</v>
      </c>
      <c r="L14" s="10">
        <f t="shared" si="1"/>
        <v>30</v>
      </c>
    </row>
    <row r="15" spans="1:14" x14ac:dyDescent="0.25">
      <c r="A15" s="3">
        <v>12</v>
      </c>
      <c r="B15" s="2" t="s">
        <v>7</v>
      </c>
      <c r="C15" s="3" t="s">
        <v>12</v>
      </c>
      <c r="D15" s="3">
        <v>2</v>
      </c>
      <c r="E15" s="2" t="s">
        <v>14</v>
      </c>
      <c r="F15" s="2"/>
      <c r="G15" s="2"/>
      <c r="I15" s="9">
        <v>150000</v>
      </c>
      <c r="J15" s="10">
        <f t="shared" si="0"/>
        <v>300000</v>
      </c>
      <c r="K15" s="9">
        <v>5</v>
      </c>
      <c r="L15" s="10">
        <f t="shared" si="1"/>
        <v>10</v>
      </c>
    </row>
    <row r="16" spans="1:14" x14ac:dyDescent="0.25">
      <c r="A16" s="3">
        <v>13</v>
      </c>
      <c r="B16" s="2" t="s">
        <v>7</v>
      </c>
      <c r="C16" s="3" t="s">
        <v>12</v>
      </c>
      <c r="D16" s="3">
        <v>2</v>
      </c>
      <c r="E16" s="2" t="s">
        <v>15</v>
      </c>
      <c r="F16" s="2"/>
      <c r="G16" s="2"/>
      <c r="I16" s="9">
        <v>150000</v>
      </c>
      <c r="J16" s="10">
        <f t="shared" si="0"/>
        <v>300000</v>
      </c>
      <c r="K16" s="9">
        <v>5</v>
      </c>
      <c r="L16" s="10">
        <f t="shared" si="1"/>
        <v>10</v>
      </c>
    </row>
    <row r="17" spans="1:12" x14ac:dyDescent="0.25">
      <c r="A17" s="3">
        <v>14</v>
      </c>
      <c r="B17" s="2" t="s">
        <v>7</v>
      </c>
      <c r="C17" s="3" t="s">
        <v>12</v>
      </c>
      <c r="D17" s="3">
        <v>2</v>
      </c>
      <c r="E17" s="2" t="s">
        <v>16</v>
      </c>
      <c r="F17" s="2"/>
      <c r="G17" s="2"/>
      <c r="I17" s="9">
        <v>150000</v>
      </c>
      <c r="J17" s="10">
        <f t="shared" si="0"/>
        <v>300000</v>
      </c>
      <c r="K17" s="9">
        <v>5</v>
      </c>
      <c r="L17" s="10">
        <f t="shared" si="1"/>
        <v>10</v>
      </c>
    </row>
    <row r="18" spans="1:12" x14ac:dyDescent="0.25">
      <c r="A18" s="3">
        <v>15</v>
      </c>
      <c r="B18" s="2" t="s">
        <v>7</v>
      </c>
      <c r="C18" s="3" t="s">
        <v>12</v>
      </c>
      <c r="D18" s="3">
        <v>3</v>
      </c>
      <c r="E18" s="2" t="s">
        <v>19</v>
      </c>
      <c r="F18" s="2"/>
      <c r="G18" s="2"/>
      <c r="I18" s="9">
        <v>150000</v>
      </c>
      <c r="J18" s="10">
        <f t="shared" si="0"/>
        <v>450000</v>
      </c>
      <c r="K18" s="9">
        <v>5</v>
      </c>
      <c r="L18" s="10">
        <f t="shared" si="1"/>
        <v>15</v>
      </c>
    </row>
    <row r="19" spans="1:12" x14ac:dyDescent="0.25">
      <c r="A19" s="3">
        <v>16</v>
      </c>
      <c r="B19" s="2" t="s">
        <v>7</v>
      </c>
      <c r="C19" s="3" t="s">
        <v>12</v>
      </c>
      <c r="D19" s="3">
        <v>22</v>
      </c>
      <c r="E19" s="2" t="s">
        <v>17</v>
      </c>
      <c r="F19" s="2"/>
      <c r="G19" s="2"/>
      <c r="I19" s="9">
        <v>150000</v>
      </c>
      <c r="J19" s="10">
        <f t="shared" si="0"/>
        <v>3300000</v>
      </c>
      <c r="K19" s="9">
        <v>5</v>
      </c>
      <c r="L19" s="10">
        <f t="shared" si="1"/>
        <v>110</v>
      </c>
    </row>
    <row r="20" spans="1:12" x14ac:dyDescent="0.25">
      <c r="A20" s="3">
        <v>17</v>
      </c>
      <c r="B20" s="2" t="s">
        <v>7</v>
      </c>
      <c r="C20" s="3" t="s">
        <v>12</v>
      </c>
      <c r="D20" s="3">
        <v>1</v>
      </c>
      <c r="E20" s="2" t="s">
        <v>21</v>
      </c>
      <c r="F20" s="2"/>
      <c r="G20" s="2"/>
      <c r="I20" s="9">
        <v>150000</v>
      </c>
      <c r="J20" s="10">
        <f t="shared" si="0"/>
        <v>150000</v>
      </c>
      <c r="K20" s="9">
        <v>5</v>
      </c>
      <c r="L20" s="10">
        <f t="shared" si="1"/>
        <v>5</v>
      </c>
    </row>
    <row r="21" spans="1:12" x14ac:dyDescent="0.25">
      <c r="A21" s="3">
        <v>18</v>
      </c>
      <c r="B21" s="2" t="s">
        <v>8</v>
      </c>
      <c r="C21" s="3" t="s">
        <v>12</v>
      </c>
      <c r="D21" s="3">
        <v>7</v>
      </c>
      <c r="E21" s="2" t="s">
        <v>14</v>
      </c>
      <c r="F21" s="2"/>
      <c r="G21" s="2"/>
      <c r="I21" s="9">
        <v>100000</v>
      </c>
      <c r="J21" s="10">
        <f t="shared" si="0"/>
        <v>700000</v>
      </c>
      <c r="K21" s="9">
        <v>3</v>
      </c>
      <c r="L21" s="10">
        <f t="shared" si="1"/>
        <v>21</v>
      </c>
    </row>
    <row r="22" spans="1:12" x14ac:dyDescent="0.25">
      <c r="A22" s="3">
        <v>19</v>
      </c>
      <c r="B22" s="2" t="s">
        <v>8</v>
      </c>
      <c r="C22" s="3" t="s">
        <v>12</v>
      </c>
      <c r="D22" s="3">
        <v>2</v>
      </c>
      <c r="E22" s="2" t="s">
        <v>23</v>
      </c>
      <c r="F22" s="2"/>
      <c r="G22" s="2"/>
      <c r="I22" s="9">
        <v>100000</v>
      </c>
      <c r="J22" s="10">
        <f t="shared" si="0"/>
        <v>200000</v>
      </c>
      <c r="K22" s="9">
        <v>3</v>
      </c>
      <c r="L22" s="10">
        <f t="shared" si="1"/>
        <v>6</v>
      </c>
    </row>
    <row r="23" spans="1:12" x14ac:dyDescent="0.25">
      <c r="A23" s="3">
        <v>20</v>
      </c>
      <c r="B23" s="2" t="s">
        <v>8</v>
      </c>
      <c r="C23" s="3" t="s">
        <v>12</v>
      </c>
      <c r="D23" s="3">
        <v>26</v>
      </c>
      <c r="E23" s="2" t="s">
        <v>15</v>
      </c>
      <c r="F23" s="2"/>
      <c r="G23" s="2"/>
      <c r="I23" s="9">
        <v>100000</v>
      </c>
      <c r="J23" s="10">
        <f t="shared" si="0"/>
        <v>2600000</v>
      </c>
      <c r="K23" s="9">
        <v>3</v>
      </c>
      <c r="L23" s="10">
        <f t="shared" si="1"/>
        <v>78</v>
      </c>
    </row>
    <row r="24" spans="1:12" x14ac:dyDescent="0.25">
      <c r="A24" s="3">
        <v>21</v>
      </c>
      <c r="B24" s="2" t="s">
        <v>8</v>
      </c>
      <c r="C24" s="3" t="s">
        <v>12</v>
      </c>
      <c r="D24" s="3">
        <v>1</v>
      </c>
      <c r="E24" s="2" t="s">
        <v>16</v>
      </c>
      <c r="F24" s="2"/>
      <c r="G24" s="2"/>
      <c r="I24" s="9">
        <v>100000</v>
      </c>
      <c r="J24" s="10">
        <f t="shared" si="0"/>
        <v>100000</v>
      </c>
      <c r="K24" s="9">
        <v>3</v>
      </c>
      <c r="L24" s="10">
        <f t="shared" si="1"/>
        <v>3</v>
      </c>
    </row>
    <row r="25" spans="1:12" x14ac:dyDescent="0.25">
      <c r="A25" s="3">
        <v>22</v>
      </c>
      <c r="B25" s="2" t="s">
        <v>8</v>
      </c>
      <c r="C25" s="3" t="s">
        <v>12</v>
      </c>
      <c r="D25" s="3">
        <v>3</v>
      </c>
      <c r="E25" s="2" t="s">
        <v>24</v>
      </c>
      <c r="F25" s="2"/>
      <c r="G25" s="2"/>
      <c r="I25" s="9">
        <v>100000</v>
      </c>
      <c r="J25" s="10">
        <f t="shared" si="0"/>
        <v>300000</v>
      </c>
      <c r="K25" s="9">
        <v>3</v>
      </c>
      <c r="L25" s="10">
        <f t="shared" si="1"/>
        <v>9</v>
      </c>
    </row>
    <row r="26" spans="1:12" x14ac:dyDescent="0.25">
      <c r="A26" s="3">
        <v>23</v>
      </c>
      <c r="B26" s="2" t="s">
        <v>8</v>
      </c>
      <c r="C26" s="3" t="s">
        <v>12</v>
      </c>
      <c r="D26" s="3">
        <v>1</v>
      </c>
      <c r="E26" s="2" t="s">
        <v>25</v>
      </c>
      <c r="F26" s="2"/>
      <c r="G26" s="2"/>
      <c r="I26" s="9">
        <v>100000</v>
      </c>
      <c r="J26" s="10">
        <f t="shared" si="0"/>
        <v>100000</v>
      </c>
      <c r="K26" s="9">
        <v>3</v>
      </c>
      <c r="L26" s="10">
        <f t="shared" si="1"/>
        <v>3</v>
      </c>
    </row>
    <row r="27" spans="1:12" x14ac:dyDescent="0.25">
      <c r="A27" s="3">
        <v>24</v>
      </c>
      <c r="B27" s="2" t="s">
        <v>8</v>
      </c>
      <c r="C27" s="3" t="s">
        <v>12</v>
      </c>
      <c r="D27" s="3">
        <v>1</v>
      </c>
      <c r="E27" s="2" t="s">
        <v>26</v>
      </c>
      <c r="F27" s="2"/>
      <c r="G27" s="2"/>
      <c r="I27" s="9">
        <v>100000</v>
      </c>
      <c r="J27" s="10">
        <f t="shared" si="0"/>
        <v>100000</v>
      </c>
      <c r="K27" s="9">
        <v>3</v>
      </c>
      <c r="L27" s="10">
        <f t="shared" si="1"/>
        <v>3</v>
      </c>
    </row>
    <row r="28" spans="1:12" x14ac:dyDescent="0.25">
      <c r="A28" s="3">
        <v>25</v>
      </c>
      <c r="B28" s="2" t="s">
        <v>8</v>
      </c>
      <c r="C28" s="3" t="s">
        <v>12</v>
      </c>
      <c r="D28" s="3">
        <v>2</v>
      </c>
      <c r="E28" s="2" t="s">
        <v>19</v>
      </c>
      <c r="F28" s="2"/>
      <c r="G28" s="2"/>
      <c r="I28" s="9">
        <v>100000</v>
      </c>
      <c r="J28" s="10">
        <f t="shared" si="0"/>
        <v>200000</v>
      </c>
      <c r="K28" s="9">
        <v>3</v>
      </c>
      <c r="L28" s="10">
        <f t="shared" si="1"/>
        <v>6</v>
      </c>
    </row>
    <row r="29" spans="1:12" x14ac:dyDescent="0.25">
      <c r="A29" s="3">
        <v>26</v>
      </c>
      <c r="B29" s="2" t="s">
        <v>8</v>
      </c>
      <c r="C29" s="3" t="s">
        <v>12</v>
      </c>
      <c r="D29" s="3">
        <v>4</v>
      </c>
      <c r="E29" s="2" t="s">
        <v>18</v>
      </c>
      <c r="F29" s="2"/>
      <c r="G29" s="2"/>
      <c r="I29" s="9">
        <v>100000</v>
      </c>
      <c r="J29" s="10">
        <f t="shared" si="0"/>
        <v>400000</v>
      </c>
      <c r="K29" s="9">
        <v>3</v>
      </c>
      <c r="L29" s="10">
        <f t="shared" si="1"/>
        <v>12</v>
      </c>
    </row>
    <row r="30" spans="1:12" x14ac:dyDescent="0.25">
      <c r="A30" s="3">
        <v>27</v>
      </c>
      <c r="B30" s="2" t="s">
        <v>8</v>
      </c>
      <c r="C30" s="3" t="s">
        <v>12</v>
      </c>
      <c r="D30" s="3">
        <v>4</v>
      </c>
      <c r="E30" s="2" t="s">
        <v>17</v>
      </c>
      <c r="F30" s="2"/>
      <c r="G30" s="2"/>
      <c r="I30" s="9">
        <v>100000</v>
      </c>
      <c r="J30" s="10">
        <f t="shared" si="0"/>
        <v>400000</v>
      </c>
      <c r="K30" s="9">
        <v>3</v>
      </c>
      <c r="L30" s="10">
        <f t="shared" si="1"/>
        <v>12</v>
      </c>
    </row>
    <row r="31" spans="1:12" x14ac:dyDescent="0.25">
      <c r="A31" s="3">
        <v>28</v>
      </c>
      <c r="B31" s="2" t="s">
        <v>9</v>
      </c>
      <c r="C31" s="3" t="s">
        <v>12</v>
      </c>
      <c r="D31" s="3">
        <v>3</v>
      </c>
      <c r="E31" s="2" t="s">
        <v>14</v>
      </c>
      <c r="F31" s="2"/>
      <c r="G31" s="2"/>
      <c r="I31" s="9">
        <v>160000</v>
      </c>
      <c r="J31" s="10">
        <f t="shared" si="0"/>
        <v>480000</v>
      </c>
      <c r="K31" s="9">
        <v>8</v>
      </c>
      <c r="L31" s="10">
        <f t="shared" si="1"/>
        <v>24</v>
      </c>
    </row>
    <row r="32" spans="1:12" x14ac:dyDescent="0.25">
      <c r="A32" s="3">
        <v>29</v>
      </c>
      <c r="B32" s="2" t="s">
        <v>9</v>
      </c>
      <c r="C32" s="3" t="s">
        <v>12</v>
      </c>
      <c r="D32" s="3">
        <v>2</v>
      </c>
      <c r="E32" s="2" t="s">
        <v>27</v>
      </c>
      <c r="F32" s="2"/>
      <c r="G32" s="2"/>
      <c r="I32" s="9">
        <v>160000</v>
      </c>
      <c r="J32" s="10">
        <f t="shared" si="0"/>
        <v>320000</v>
      </c>
      <c r="K32" s="9">
        <v>8</v>
      </c>
      <c r="L32" s="10">
        <f t="shared" si="1"/>
        <v>16</v>
      </c>
    </row>
    <row r="33" spans="1:12" x14ac:dyDescent="0.25">
      <c r="A33" s="3">
        <v>30</v>
      </c>
      <c r="B33" s="2" t="s">
        <v>9</v>
      </c>
      <c r="C33" s="3" t="s">
        <v>12</v>
      </c>
      <c r="D33" s="3">
        <v>1</v>
      </c>
      <c r="E33" s="2" t="s">
        <v>18</v>
      </c>
      <c r="F33" s="2"/>
      <c r="G33" s="2"/>
      <c r="I33" s="9">
        <v>160000</v>
      </c>
      <c r="J33" s="10">
        <f t="shared" si="0"/>
        <v>160000</v>
      </c>
      <c r="K33" s="9">
        <v>8</v>
      </c>
      <c r="L33" s="10">
        <f t="shared" si="1"/>
        <v>8</v>
      </c>
    </row>
    <row r="34" spans="1:12" x14ac:dyDescent="0.25">
      <c r="A34" s="3">
        <v>31</v>
      </c>
      <c r="B34" s="2" t="s">
        <v>9</v>
      </c>
      <c r="C34" s="3" t="s">
        <v>12</v>
      </c>
      <c r="D34" s="3">
        <v>2</v>
      </c>
      <c r="E34" s="2" t="s">
        <v>28</v>
      </c>
      <c r="F34" s="2"/>
      <c r="G34" s="2"/>
      <c r="I34" s="9">
        <v>160000</v>
      </c>
      <c r="J34" s="10">
        <f t="shared" si="0"/>
        <v>320000</v>
      </c>
      <c r="K34" s="9">
        <v>8</v>
      </c>
      <c r="L34" s="10">
        <f t="shared" si="1"/>
        <v>16</v>
      </c>
    </row>
    <row r="35" spans="1:12" x14ac:dyDescent="0.25">
      <c r="A35" s="3">
        <v>32</v>
      </c>
      <c r="B35" s="2" t="s">
        <v>9</v>
      </c>
      <c r="C35" s="3" t="s">
        <v>12</v>
      </c>
      <c r="D35" s="3">
        <v>3</v>
      </c>
      <c r="E35" s="2" t="s">
        <v>29</v>
      </c>
      <c r="F35" s="2"/>
      <c r="G35" s="2"/>
      <c r="I35" s="9">
        <v>160000</v>
      </c>
      <c r="J35" s="10">
        <f t="shared" si="0"/>
        <v>480000</v>
      </c>
      <c r="K35" s="9">
        <v>8</v>
      </c>
      <c r="L35" s="10">
        <f t="shared" si="1"/>
        <v>24</v>
      </c>
    </row>
    <row r="36" spans="1:12" x14ac:dyDescent="0.25">
      <c r="A36" s="3">
        <v>33</v>
      </c>
      <c r="B36" s="2" t="s">
        <v>9</v>
      </c>
      <c r="C36" s="3" t="s">
        <v>12</v>
      </c>
      <c r="D36" s="3">
        <v>1</v>
      </c>
      <c r="E36" s="2" t="s">
        <v>16</v>
      </c>
      <c r="F36" s="2"/>
      <c r="G36" s="2"/>
      <c r="I36" s="9">
        <v>160000</v>
      </c>
      <c r="J36" s="10">
        <f t="shared" si="0"/>
        <v>160000</v>
      </c>
      <c r="K36" s="9">
        <v>8</v>
      </c>
      <c r="L36" s="10">
        <f t="shared" si="1"/>
        <v>8</v>
      </c>
    </row>
    <row r="37" spans="1:12" x14ac:dyDescent="0.25">
      <c r="A37" s="3">
        <v>34</v>
      </c>
      <c r="B37" s="2" t="s">
        <v>9</v>
      </c>
      <c r="C37" s="3" t="s">
        <v>12</v>
      </c>
      <c r="D37" s="3">
        <v>12</v>
      </c>
      <c r="E37" s="2" t="s">
        <v>19</v>
      </c>
      <c r="F37" s="2"/>
      <c r="G37" s="2"/>
      <c r="I37" s="9">
        <v>160000</v>
      </c>
      <c r="J37" s="10">
        <f t="shared" si="0"/>
        <v>1920000</v>
      </c>
      <c r="K37" s="9">
        <v>8</v>
      </c>
      <c r="L37" s="10">
        <f t="shared" si="1"/>
        <v>96</v>
      </c>
    </row>
    <row r="38" spans="1:12" x14ac:dyDescent="0.25">
      <c r="A38" s="3">
        <v>35</v>
      </c>
      <c r="B38" s="2" t="s">
        <v>9</v>
      </c>
      <c r="C38" s="3" t="s">
        <v>12</v>
      </c>
      <c r="D38" s="3">
        <v>37</v>
      </c>
      <c r="E38" s="2" t="s">
        <v>17</v>
      </c>
      <c r="F38" s="2"/>
      <c r="G38" s="2"/>
      <c r="I38" s="9">
        <v>160000</v>
      </c>
      <c r="J38" s="10">
        <f t="shared" si="0"/>
        <v>5920000</v>
      </c>
      <c r="K38" s="9">
        <v>8</v>
      </c>
      <c r="L38" s="10">
        <f t="shared" si="1"/>
        <v>296</v>
      </c>
    </row>
    <row r="39" spans="1:12" x14ac:dyDescent="0.25">
      <c r="A39" s="3">
        <v>36</v>
      </c>
      <c r="B39" s="2" t="s">
        <v>9</v>
      </c>
      <c r="C39" s="3" t="s">
        <v>12</v>
      </c>
      <c r="D39" s="3">
        <v>8</v>
      </c>
      <c r="E39" s="2" t="s">
        <v>30</v>
      </c>
      <c r="F39" s="2"/>
      <c r="G39" s="2"/>
      <c r="I39" s="9">
        <v>160000</v>
      </c>
      <c r="J39" s="10">
        <f t="shared" si="0"/>
        <v>1280000</v>
      </c>
      <c r="K39" s="9">
        <v>8</v>
      </c>
      <c r="L39" s="10">
        <f t="shared" si="1"/>
        <v>64</v>
      </c>
    </row>
    <row r="40" spans="1:12" x14ac:dyDescent="0.25">
      <c r="A40" s="3">
        <v>37</v>
      </c>
      <c r="B40" s="2" t="s">
        <v>9</v>
      </c>
      <c r="C40" s="3" t="s">
        <v>12</v>
      </c>
      <c r="D40" s="3">
        <v>2</v>
      </c>
      <c r="E40" s="2" t="s">
        <v>31</v>
      </c>
      <c r="F40" s="2"/>
      <c r="G40" s="2"/>
      <c r="I40" s="9">
        <v>160000</v>
      </c>
      <c r="J40" s="10">
        <f t="shared" si="0"/>
        <v>320000</v>
      </c>
      <c r="K40" s="9">
        <v>8</v>
      </c>
      <c r="L40" s="10">
        <f t="shared" si="1"/>
        <v>16</v>
      </c>
    </row>
    <row r="41" spans="1:12" x14ac:dyDescent="0.25">
      <c r="A41" s="3">
        <v>38</v>
      </c>
      <c r="B41" s="2" t="s">
        <v>10</v>
      </c>
      <c r="C41" s="3" t="s">
        <v>12</v>
      </c>
      <c r="D41" s="3">
        <v>2</v>
      </c>
      <c r="E41" s="2" t="s">
        <v>15</v>
      </c>
      <c r="F41" s="2"/>
      <c r="G41" s="2"/>
      <c r="I41" s="9">
        <v>80000</v>
      </c>
      <c r="J41" s="10">
        <f t="shared" si="0"/>
        <v>160000</v>
      </c>
      <c r="K41" s="9">
        <v>4</v>
      </c>
      <c r="L41" s="10">
        <f t="shared" si="1"/>
        <v>8</v>
      </c>
    </row>
    <row r="42" spans="1:12" x14ac:dyDescent="0.25">
      <c r="A42" s="3">
        <v>39</v>
      </c>
      <c r="B42" s="2" t="s">
        <v>10</v>
      </c>
      <c r="C42" s="3" t="s">
        <v>12</v>
      </c>
      <c r="D42" s="3">
        <v>1</v>
      </c>
      <c r="E42" s="2" t="s">
        <v>22</v>
      </c>
      <c r="F42" s="2"/>
      <c r="G42" s="2"/>
      <c r="I42" s="9">
        <v>80000</v>
      </c>
      <c r="J42" s="10">
        <f t="shared" si="0"/>
        <v>80000</v>
      </c>
      <c r="K42" s="9">
        <v>4</v>
      </c>
      <c r="L42" s="10">
        <f t="shared" si="1"/>
        <v>4</v>
      </c>
    </row>
    <row r="43" spans="1:12" x14ac:dyDescent="0.25">
      <c r="A43" s="3">
        <v>40</v>
      </c>
      <c r="B43" s="2" t="s">
        <v>11</v>
      </c>
      <c r="C43" s="3" t="s">
        <v>12</v>
      </c>
      <c r="D43" s="3">
        <v>1</v>
      </c>
      <c r="E43" s="2" t="s">
        <v>28</v>
      </c>
      <c r="F43" s="2"/>
      <c r="G43" s="2"/>
      <c r="I43" s="9">
        <v>50000</v>
      </c>
      <c r="J43" s="10">
        <f t="shared" si="0"/>
        <v>50000</v>
      </c>
      <c r="K43" s="9">
        <v>4</v>
      </c>
      <c r="L43" s="10">
        <f t="shared" si="1"/>
        <v>4</v>
      </c>
    </row>
    <row r="44" spans="1:12" x14ac:dyDescent="0.25">
      <c r="C44" s="4" t="s">
        <v>41</v>
      </c>
      <c r="D44" s="4">
        <f>SUM(D4:D43)</f>
        <v>182</v>
      </c>
      <c r="I44" s="9"/>
      <c r="J44" s="10"/>
      <c r="K44" s="10">
        <f>SUM(K4:K43)</f>
        <v>492</v>
      </c>
      <c r="L44" s="10">
        <f>SUM(L4:L43)</f>
        <v>1542</v>
      </c>
    </row>
    <row r="45" spans="1:12" x14ac:dyDescent="0.25">
      <c r="J45" s="8"/>
      <c r="L45" s="1"/>
    </row>
    <row r="46" spans="1:12" x14ac:dyDescent="0.25">
      <c r="I46" s="9"/>
      <c r="J46" s="11"/>
      <c r="K46" s="9">
        <v>12000</v>
      </c>
      <c r="L46" s="9">
        <v>15000</v>
      </c>
    </row>
    <row r="47" spans="1:12" s="14" customFormat="1" x14ac:dyDescent="0.25">
      <c r="A47" s="6"/>
      <c r="C47" s="6"/>
      <c r="D47" s="6"/>
      <c r="I47" s="15" t="s">
        <v>38</v>
      </c>
      <c r="J47" s="16">
        <f>SUM(J4:J43)</f>
        <v>35050000</v>
      </c>
      <c r="K47" s="15">
        <f>K46*L44</f>
        <v>18504000</v>
      </c>
      <c r="L47" s="15">
        <f>L46*L44</f>
        <v>23130000</v>
      </c>
    </row>
    <row r="48" spans="1:12" x14ac:dyDescent="0.25">
      <c r="I48" s="9"/>
      <c r="J48" s="10">
        <f>0.1*J47</f>
        <v>3505000</v>
      </c>
      <c r="K48" s="9">
        <f>0.1*K47</f>
        <v>1850400</v>
      </c>
      <c r="L48" s="9">
        <f>0.1*L47</f>
        <v>2313000</v>
      </c>
    </row>
    <row r="49" spans="3:12" x14ac:dyDescent="0.25">
      <c r="I49" s="9"/>
      <c r="J49" s="10">
        <f>J47+J48</f>
        <v>38555000</v>
      </c>
      <c r="K49" s="9">
        <f>K47+K48</f>
        <v>20354400</v>
      </c>
      <c r="L49" s="9">
        <f>L47+L48</f>
        <v>25443000</v>
      </c>
    </row>
    <row r="50" spans="3:12" x14ac:dyDescent="0.25">
      <c r="I50" s="9"/>
      <c r="J50" s="2" t="s">
        <v>35</v>
      </c>
      <c r="K50" s="9" t="s">
        <v>33</v>
      </c>
      <c r="L50" s="2" t="s">
        <v>34</v>
      </c>
    </row>
    <row r="51" spans="3:12" x14ac:dyDescent="0.25">
      <c r="I51" s="13" t="s">
        <v>39</v>
      </c>
      <c r="J51" s="13"/>
      <c r="K51" s="13"/>
      <c r="L51" s="13"/>
    </row>
    <row r="52" spans="3:12" x14ac:dyDescent="0.25">
      <c r="C52" s="12" t="s">
        <v>36</v>
      </c>
      <c r="D52" s="12"/>
      <c r="E52" s="12"/>
      <c r="F52" s="12"/>
      <c r="G52" s="12"/>
      <c r="H52" s="12"/>
      <c r="I52" s="12"/>
      <c r="J52" s="12"/>
      <c r="K52" s="12"/>
      <c r="L52" s="12"/>
    </row>
    <row r="53" spans="3:12" x14ac:dyDescent="0.25">
      <c r="C53" s="12" t="s">
        <v>37</v>
      </c>
      <c r="D53" s="12"/>
      <c r="E53" s="12"/>
      <c r="F53" s="12"/>
      <c r="G53" s="12"/>
      <c r="H53" s="12"/>
      <c r="I53" s="12"/>
      <c r="J53" s="12"/>
      <c r="K53" s="12"/>
      <c r="L53" s="12"/>
    </row>
  </sheetData>
  <mergeCells count="5">
    <mergeCell ref="C52:L52"/>
    <mergeCell ref="C53:L53"/>
    <mergeCell ref="I51:L51"/>
    <mergeCell ref="C1:N1"/>
    <mergeCell ref="C2:L2"/>
  </mergeCell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BG1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ANHTHU</dc:creator>
  <cp:lastModifiedBy>ANHTHU</cp:lastModifiedBy>
  <cp:lastPrinted>2015-06-06T07:47:46Z</cp:lastPrinted>
  <dcterms:created xsi:type="dcterms:W3CDTF">2015-06-05T03:46:55Z</dcterms:created>
  <dcterms:modified xsi:type="dcterms:W3CDTF">2015-06-08T00:28:30Z</dcterms:modified>
</cp:coreProperties>
</file>